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macrosheets/sheet1.xml" ContentType="application/vnd.ms-excel.macrosheet+xml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9020" windowHeight="8325"/>
  </bookViews>
  <sheets>
    <sheet name="SheetB" sheetId="1" r:id="rId1"/>
    <sheet name="SheetA" sheetId="2" r:id="rId2"/>
    <sheet name="SheetC" sheetId="3" r:id="rId3"/>
    <sheet name="Macro1" sheetId="4" r:id="rId4"/>
  </sheets>
  <functionGroups/>
  <definedNames>
    <definedName name="_xlnm._FilterDatabase" localSheetId="1" hidden="1">SheetA!$G$39:$H$42</definedName>
    <definedName name="_xlnm._FilterDatabase" localSheetId="0" hidden="1">SheetB!$F$35:$G$37</definedName>
    <definedName name="__xlnm.Criteria" localSheetId="1">SheetA!$D$23</definedName>
    <definedName name="__xlnm.Print_Area.1">SheetB!$D$23</definedName>
    <definedName name="complexname1">{1,2;3,4}</definedName>
    <definedName name="complexname2">{1}+SheetC!$G$12 SheetC!$G$12+{1}</definedName>
    <definedName name="_xlnm.Criteria" localSheetId="1">SheetA!$H$44:$H$45</definedName>
    <definedName name="_xlnm.Criteria">SheetB!$K$19</definedName>
    <definedName name="_xlnm.Extract" localSheetId="1">SheetA!$G$47:$H$47</definedName>
    <definedName name="globalname">SheetA!$D$18</definedName>
    <definedName name="macro1" xlm="1" functionGroupId="10" shortcutKey="M">Macro1!$A$1</definedName>
    <definedName name="macro2" function="1" xlm="1" functionGroupId="9">Macro1!$C$1</definedName>
    <definedName name="name" localSheetId="1">SheetA!$D$5</definedName>
    <definedName name="name" localSheetId="0">SheetB!$D$5</definedName>
    <definedName name="name">SheetB!$D$10</definedName>
    <definedName name="_xlnm.Print_Area" localSheetId="1">SheetA!$G$33:$H$34,SheetA!$G$36:$H$37,SheetA!$J$33:$K$34,SheetA!$J$36:$K$37</definedName>
    <definedName name="_xlnm.Print_Area" localSheetId="0">SheetB!$F$32:$G$33</definedName>
    <definedName name="_xlnm.Print_Titles" localSheetId="1">SheetA!$E:$F,SheetA!$30:$31</definedName>
    <definedName name="_xlnm.Print_Titles" localSheetId="0">SheetB!$E:$E,SheetB!$30:$30</definedName>
    <definedName name="relname1">SheetC!XFD1</definedName>
    <definedName name="relname2">SheetC!B1</definedName>
    <definedName name="relname3">SheetC!XFD2</definedName>
    <definedName name="relname4">SheetC!B1048576</definedName>
    <definedName name="sheetrelname1">!$G$13</definedName>
    <definedName name="sheetrelname2">!IV1</definedName>
  </definedNames>
  <calcPr calcId="114210" fullCalcOnLoad="1"/>
</workbook>
</file>

<file path=xl/calcChain.xml><?xml version="1.0" encoding="utf-8"?>
<calcChain xmlns="http://schemas.openxmlformats.org/spreadsheetml/2006/main">
  <c r="H14" i="3"/>
  <c r="H13"/>
  <c r="K14"/>
  <c r="K13"/>
  <c r="K11"/>
  <c r="H10"/>
  <c r="K10"/>
  <c r="H9"/>
  <c r="K9"/>
  <c r="H8"/>
  <c r="K8"/>
  <c r="H7"/>
  <c r="K7"/>
  <c r="H12"/>
  <c r="H11"/>
  <c r="K12"/>
  <c r="B21"/>
  <c r="B22"/>
  <c r="D22"/>
  <c r="D21"/>
  <c r="B17"/>
  <c r="D17"/>
  <c r="B16"/>
  <c r="D16"/>
  <c r="B15"/>
  <c r="D15"/>
  <c r="B14"/>
  <c r="D14"/>
  <c r="B10"/>
  <c r="D10"/>
  <c r="B9"/>
  <c r="D9"/>
  <c r="B8"/>
  <c r="D8"/>
  <c r="D7"/>
  <c r="J11" i="2"/>
  <c r="L11"/>
  <c r="J10"/>
  <c r="L10"/>
  <c r="J9"/>
  <c r="L9"/>
  <c r="J8"/>
  <c r="L8"/>
  <c r="J7"/>
  <c r="L7"/>
  <c r="J17"/>
  <c r="L17"/>
  <c r="J16"/>
  <c r="L16"/>
  <c r="J15"/>
  <c r="L15"/>
  <c r="J22"/>
  <c r="L22"/>
  <c r="J21"/>
  <c r="L21"/>
  <c r="B25"/>
  <c r="D25"/>
  <c r="B21"/>
  <c r="D21"/>
  <c r="B20"/>
  <c r="D20"/>
  <c r="B16"/>
  <c r="D16"/>
  <c r="B12"/>
  <c r="D12"/>
  <c r="B8"/>
  <c r="D8"/>
  <c r="B7"/>
  <c r="D7"/>
  <c r="I9" i="1"/>
  <c r="K9"/>
  <c r="I8"/>
  <c r="K8"/>
  <c r="I7"/>
  <c r="K7"/>
  <c r="I17"/>
  <c r="K17"/>
  <c r="I16"/>
  <c r="K16"/>
  <c r="I15"/>
  <c r="K15"/>
  <c r="I14"/>
  <c r="K14"/>
  <c r="I13"/>
  <c r="K13"/>
  <c r="I22"/>
  <c r="K22"/>
  <c r="I21"/>
  <c r="K21"/>
  <c r="B25"/>
  <c r="D25"/>
  <c r="B21"/>
  <c r="D21"/>
  <c r="B20"/>
  <c r="D20"/>
  <c r="B16"/>
  <c r="D16"/>
  <c r="B12"/>
  <c r="D12"/>
  <c r="B8"/>
  <c r="D8"/>
  <c r="B7" i="3"/>
  <c r="B7" i="1"/>
  <c r="D7"/>
</calcChain>
</file>

<file path=xl/sharedStrings.xml><?xml version="1.0" encoding="utf-8"?>
<sst xmlns="http://schemas.openxmlformats.org/spreadsheetml/2006/main" count="182" uniqueCount="79">
  <si>
    <t>DEFINED NAMES TEST DOCUMENT</t>
  </si>
  <si>
    <t>1 - GLOBAL AND LOCAL NAMES ON "SheetB"</t>
  </si>
  <si>
    <t>Formula</t>
  </si>
  <si>
    <t>Is</t>
  </si>
  <si>
    <t>Must</t>
  </si>
  <si>
    <t>Ok?</t>
  </si>
  <si>
    <t>1.1 - LOCAL NAME "name"</t>
  </si>
  <si>
    <t>=name</t>
  </si>
  <si>
    <t>=SheetB!name</t>
  </si>
  <si>
    <t>=definedname_import_biff8.xls!name</t>
  </si>
  <si>
    <t>1.2 - GLOBAL NAME "name"</t>
  </si>
  <si>
    <t>2 - GLOBAL AND LOCAL NAMES ON "SheetA"</t>
  </si>
  <si>
    <t>=SheetA!name</t>
  </si>
  <si>
    <t>=globalname</t>
  </si>
  <si>
    <t>=definedname_import_biff8.xls!globalname</t>
  </si>
  <si>
    <t>1.3 - LOCAL NAME "name" FROM "SheetA"</t>
  </si>
  <si>
    <t>2.3 - LOCAL NAME "name" FROM "SheetB"</t>
  </si>
  <si>
    <t>2.4 - GLOBAL NAME "globalname"</t>
  </si>
  <si>
    <t>DEFINED:</t>
  </si>
  <si>
    <t>2.1 - LOCAL NAME "name"</t>
  </si>
  <si>
    <t>Built-in defined names</t>
  </si>
  <si>
    <t>Print_Area</t>
  </si>
  <si>
    <t>Print_Titles</t>
  </si>
  <si>
    <t>=SUM(Print_Area)</t>
  </si>
  <si>
    <t>=SUM(Print_Titles)</t>
  </si>
  <si>
    <t>=SUM(_FilterDatabase)</t>
  </si>
  <si>
    <t>A</t>
  </si>
  <si>
    <t>B</t>
  </si>
  <si>
    <t>_FilterDatabase</t>
  </si>
  <si>
    <t>Criteria</t>
  </si>
  <si>
    <t>=SUM(Criteria)</t>
  </si>
  <si>
    <t>=COLUMNS(Extract)</t>
  </si>
  <si>
    <t>Extract</t>
  </si>
  <si>
    <t>=SUM(Print_Area)+AREAS(Print_Area)</t>
  </si>
  <si>
    <t>=SUM(Print_Titles)+AREAS(Print_Titles)</t>
  </si>
  <si>
    <t>=SUM(SheetA!Print_Area)+AREAS(SheetA!Print_Area)</t>
  </si>
  <si>
    <t>=SUM(SheetA!Print_Titles)+AREAS(SheetA!Print_Titles)</t>
  </si>
  <si>
    <t>=SUM(SheetA!_FilterDatabase)</t>
  </si>
  <si>
    <t>=SUM(SheetA!Criteria)</t>
  </si>
  <si>
    <t>=COLUMNS(SheetA!Extract)</t>
  </si>
  <si>
    <t>=SUM(SheetB!Print_Area)</t>
  </si>
  <si>
    <t>=SUM(SheetB!Print_Titles)</t>
  </si>
  <si>
    <t>=SUM(SheetB!_FilterDatabase)</t>
  </si>
  <si>
    <t>1.7 - BUILT-IN NAMES FROM "SheetA"</t>
  </si>
  <si>
    <t>2.7 - BUILT-IN NAMES FROM "SheetB"</t>
  </si>
  <si>
    <t>1.8 - GLOBAL BUILT-IN NAME "Criteria"</t>
  </si>
  <si>
    <t>=SUM(definedname_import_biff8.xls!Criteria)</t>
  </si>
  <si>
    <t>2.8 - GLOBAL BUILT-IN NAME "Criteria"</t>
  </si>
  <si>
    <t>2.6 - LOCAL BUILT-IN NAMES</t>
  </si>
  <si>
    <t>1.6 - LOCAL BUILT-IN NAMES</t>
  </si>
  <si>
    <t>=my_macro(1)</t>
  </si>
  <si>
    <t>=definedname_import_biff8.xls!my_macro(2)</t>
  </si>
  <si>
    <t>=SheetB!my_macro(3)</t>
  </si>
  <si>
    <t>=SheetA!my_macro(4)</t>
  </si>
  <si>
    <t>3 - OTHER DEFINED NAMES</t>
  </si>
  <si>
    <t>3.1 - UNDEFINED NAMES</t>
  </si>
  <si>
    <t>=my_name</t>
  </si>
  <si>
    <t>=definedname_import_biff8.xls!my_name</t>
  </si>
  <si>
    <t>=SheetB!my_name</t>
  </si>
  <si>
    <t>=SheetA!my_name</t>
  </si>
  <si>
    <t>1.4 - GLOBAL NAME "globalname"</t>
  </si>
  <si>
    <t>1.5 - NAME COLLISION</t>
  </si>
  <si>
    <t>2.2 - GLOBAL NAME "name"</t>
  </si>
  <si>
    <t>2.5 - NAME COLLISION</t>
  </si>
  <si>
    <t>3.2 - FUNCTION STYLE NAMES</t>
  </si>
  <si>
    <t>=_xlnm.Print_Area.1</t>
  </si>
  <si>
    <t>=SheetA!_xlnm.Criteria</t>
  </si>
  <si>
    <t>3.3 - SHEET MACRO CALLS</t>
  </si>
  <si>
    <t>=macro1</t>
  </si>
  <si>
    <t>=macro2(1)</t>
  </si>
  <si>
    <t>3.4 - COMPLEX CONTENTS</t>
  </si>
  <si>
    <t>=SheetC!RC[-1]</t>
  </si>
  <si>
    <t>=SheetC!RC[1]</t>
  </si>
  <si>
    <t>=SheetC!R[1]C[-1]</t>
  </si>
  <si>
    <t>=SheetC!R[-1]C[1]</t>
  </si>
  <si>
    <t>={1,2;3,4}</t>
  </si>
  <si>
    <t>={1}+SheetC!$G$12 SheetC!$G$12+{1}</t>
  </si>
  <si>
    <t>=!$G$13</t>
  </si>
  <si>
    <t>=!RC[-1]</t>
  </si>
</sst>
</file>

<file path=xl/styles.xml><?xml version="1.0" encoding="utf-8"?>
<styleSheet xmlns="http://schemas.openxmlformats.org/spreadsheetml/2006/main">
  <numFmts count="1">
    <numFmt numFmtId="164" formatCode="&quot;ok&quot;;\-General;0;[Red]@"/>
  </numFmts>
  <fonts count="7">
    <font>
      <sz val="11"/>
      <name val="Arial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sz val="11"/>
      <name val="Arial"/>
      <family val="2"/>
    </font>
    <font>
      <sz val="8"/>
      <name val="Arial"/>
    </font>
    <font>
      <sz val="11"/>
      <color indexed="17"/>
      <name val="Arial"/>
    </font>
  </fonts>
  <fills count="10">
    <fill>
      <patternFill patternType="none"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mediumGray">
        <fgColor indexed="9"/>
        <bgColor indexed="41"/>
      </patternFill>
    </fill>
    <fill>
      <patternFill patternType="solid">
        <fgColor indexed="26"/>
        <bgColor indexed="64"/>
      </patternFill>
    </fill>
    <fill>
      <patternFill patternType="mediumGray">
        <fgColor indexed="9"/>
        <bgColor indexed="47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  <xf numFmtId="0" fontId="4" fillId="5" borderId="0" applyNumberFormat="0" applyFont="0" applyBorder="0" applyAlignment="0" applyProtection="0"/>
    <xf numFmtId="164" fontId="6" fillId="0" borderId="0" applyBorder="0" applyProtection="0">
      <alignment horizontal="center"/>
    </xf>
  </cellStyleXfs>
  <cellXfs count="40">
    <xf numFmtId="0" fontId="0" fillId="0" borderId="0" xfId="0"/>
    <xf numFmtId="0" fontId="1" fillId="2" borderId="0" xfId="1"/>
    <xf numFmtId="0" fontId="2" fillId="3" borderId="0" xfId="2"/>
    <xf numFmtId="0" fontId="3" fillId="4" borderId="0" xfId="3"/>
    <xf numFmtId="0" fontId="0" fillId="5" borderId="0" xfId="4" applyFont="1"/>
    <xf numFmtId="0" fontId="1" fillId="2" borderId="0" xfId="1" applyFont="1"/>
    <xf numFmtId="0" fontId="2" fillId="3" borderId="0" xfId="2" applyFont="1"/>
    <xf numFmtId="0" fontId="3" fillId="4" borderId="0" xfId="3" applyFont="1"/>
    <xf numFmtId="0" fontId="3" fillId="6" borderId="1" xfId="3" applyFill="1" applyBorder="1"/>
    <xf numFmtId="0" fontId="0" fillId="0" borderId="0" xfId="0" quotePrefix="1"/>
    <xf numFmtId="0" fontId="0" fillId="7" borderId="2" xfId="0" applyFill="1" applyBorder="1"/>
    <xf numFmtId="0" fontId="0" fillId="7" borderId="3" xfId="0" applyFill="1" applyBorder="1"/>
    <xf numFmtId="0" fontId="0" fillId="8" borderId="4" xfId="0" applyFill="1" applyBorder="1"/>
    <xf numFmtId="0" fontId="0" fillId="8" borderId="5" xfId="0" applyFill="1" applyBorder="1"/>
    <xf numFmtId="0" fontId="0" fillId="8" borderId="6" xfId="0" applyFill="1" applyBorder="1"/>
    <xf numFmtId="0" fontId="0" fillId="8" borderId="7" xfId="0" applyFill="1" applyBorder="1"/>
    <xf numFmtId="0" fontId="0" fillId="8" borderId="0" xfId="0" applyFill="1"/>
    <xf numFmtId="0" fontId="0" fillId="7" borderId="0" xfId="0" applyFill="1"/>
    <xf numFmtId="0" fontId="0" fillId="7" borderId="0" xfId="0" applyFill="1" applyBorder="1"/>
    <xf numFmtId="0" fontId="0" fillId="7" borderId="4" xfId="0" applyFill="1" applyBorder="1"/>
    <xf numFmtId="0" fontId="0" fillId="7" borderId="6" xfId="0" applyFill="1" applyBorder="1"/>
    <xf numFmtId="0" fontId="0" fillId="7" borderId="8" xfId="0" applyFill="1" applyBorder="1"/>
    <xf numFmtId="0" fontId="0" fillId="7" borderId="9" xfId="0" applyFill="1" applyBorder="1"/>
    <xf numFmtId="0" fontId="0" fillId="9" borderId="4" xfId="0" applyFill="1" applyBorder="1"/>
    <xf numFmtId="0" fontId="0" fillId="9" borderId="5" xfId="0" applyFill="1" applyBorder="1"/>
    <xf numFmtId="0" fontId="0" fillId="9" borderId="0" xfId="0" applyFill="1"/>
    <xf numFmtId="0" fontId="0" fillId="9" borderId="0" xfId="0" applyFill="1" applyBorder="1"/>
    <xf numFmtId="0" fontId="0" fillId="9" borderId="9" xfId="0" applyFill="1" applyBorder="1"/>
    <xf numFmtId="0" fontId="0" fillId="9" borderId="6" xfId="0" applyFill="1" applyBorder="1"/>
    <xf numFmtId="0" fontId="0" fillId="9" borderId="7" xfId="0" applyFill="1" applyBorder="1"/>
    <xf numFmtId="0" fontId="0" fillId="8" borderId="10" xfId="0" applyFill="1" applyBorder="1"/>
    <xf numFmtId="0" fontId="0" fillId="8" borderId="11" xfId="0" applyFill="1" applyBorder="1"/>
    <xf numFmtId="0" fontId="0" fillId="9" borderId="12" xfId="0" applyFill="1" applyBorder="1"/>
    <xf numFmtId="0" fontId="0" fillId="9" borderId="13" xfId="0" applyFill="1" applyBorder="1"/>
    <xf numFmtId="0" fontId="0" fillId="9" borderId="14" xfId="0" applyFill="1" applyBorder="1"/>
    <xf numFmtId="0" fontId="0" fillId="9" borderId="15" xfId="0" applyFill="1" applyBorder="1"/>
    <xf numFmtId="0" fontId="0" fillId="0" borderId="0" xfId="0" applyFill="1" applyBorder="1"/>
    <xf numFmtId="0" fontId="0" fillId="9" borderId="0" xfId="0" applyFill="1" applyAlignment="1"/>
    <xf numFmtId="0" fontId="0" fillId="0" borderId="0" xfId="0" applyFill="1"/>
    <xf numFmtId="164" fontId="6" fillId="0" borderId="0" xfId="5">
      <alignment horizontal="center"/>
    </xf>
  </cellXfs>
  <cellStyles count="6">
    <cellStyle name="Header0" xfId="1"/>
    <cellStyle name="Header1" xfId="2"/>
    <cellStyle name="Header2" xfId="3"/>
    <cellStyle name="Header3" xfId="4"/>
    <cellStyle name="Normal" xfId="0" builtinId="0"/>
    <cellStyle name="Ok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microsoft.com/office/2006/relationships/xlMacrosheet" Target="macrosheets/sheet1.xml"/></Relationships>
</file>

<file path=xl/macrosheets/sheet1.xml><?xml version="1.0" encoding="utf-8"?>
<xm:macrosheet xmlns="http://schemas.openxmlformats.org/spreadsheetml/2006/main" xmlns:xm="http://schemas.microsoft.com/office/excel/2006/main" xmlns:r="http://schemas.openxmlformats.org/officeDocument/2006/relationships">
  <dimension ref="A1:C1"/>
  <sheetViews>
    <sheetView showFormulas="1" workbookViewId="0"/>
  </sheetViews>
  <sheetFormatPr defaultRowHeight="14.25"/>
  <sheetData>
    <row r="1" spans="1:3">
      <c r="A1" t="b">
        <f>RETURN()</f>
        <v>1</v>
      </c>
      <c r="C1" t="b">
        <f>RETURN(2)</f>
        <v>1</v>
      </c>
    </row>
  </sheetData>
  <phoneticPr fontId="5" type="noConversion"/>
  <pageMargins left="0.75" right="0.75" top="1" bottom="1" header="0.5" footer="0.5"/>
  <headerFooter alignWithMargins="0"/>
</xm:macroshee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workbookViewId="0"/>
  </sheetViews>
  <sheetFormatPr defaultRowHeight="14.25"/>
  <cols>
    <col min="1" max="1" width="35.625" customWidth="1"/>
    <col min="2" max="7" width="5.625" customWidth="1"/>
    <col min="8" max="8" width="50.625" customWidth="1"/>
    <col min="9" max="11" width="5.625" customWidth="1"/>
  </cols>
  <sheetData>
    <row r="1" spans="1:11" ht="23.25">
      <c r="A1" s="5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9.5">
      <c r="A3" s="6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</row>
    <row r="5" spans="1:11" ht="15.75">
      <c r="A5" s="7" t="s">
        <v>6</v>
      </c>
      <c r="B5" s="7" t="s">
        <v>18</v>
      </c>
      <c r="C5" s="3"/>
      <c r="D5" s="8">
        <v>1</v>
      </c>
      <c r="H5" s="7" t="s">
        <v>49</v>
      </c>
      <c r="I5" s="7"/>
      <c r="J5" s="3"/>
      <c r="K5" s="3"/>
    </row>
    <row r="6" spans="1:11">
      <c r="A6" s="4" t="s">
        <v>2</v>
      </c>
      <c r="B6" s="4" t="s">
        <v>3</v>
      </c>
      <c r="C6" s="4" t="s">
        <v>4</v>
      </c>
      <c r="D6" s="4" t="s">
        <v>5</v>
      </c>
      <c r="H6" s="4" t="s">
        <v>2</v>
      </c>
      <c r="I6" s="4" t="s">
        <v>3</v>
      </c>
      <c r="J6" s="4" t="s">
        <v>4</v>
      </c>
      <c r="K6" s="4" t="s">
        <v>5</v>
      </c>
    </row>
    <row r="7" spans="1:11">
      <c r="A7" s="9" t="s">
        <v>7</v>
      </c>
      <c r="B7">
        <f ca="1">name</f>
        <v>1</v>
      </c>
      <c r="C7">
        <v>1</v>
      </c>
      <c r="D7" s="39">
        <f>IF(IF(AND(ISERROR(B7),ISERROR(C7)),ERROR.TYPE(B7)=ERROR.TYPE(C7),IF(AND(NOT(ISERROR(B7)),NOT(ISERROR(C7))),AND(ISBLANK(B7)=ISBLANK(C7),B7=C7))),1,"ERR!")</f>
        <v>1</v>
      </c>
      <c r="H7" s="9" t="s">
        <v>23</v>
      </c>
      <c r="I7" s="9">
        <f ca="1">SUM(_xlnm.Print_Area)</f>
        <v>5</v>
      </c>
      <c r="J7">
        <v>5</v>
      </c>
      <c r="K7" s="39">
        <f>IF(IF(AND(ISERROR(I7),ISERROR(J7)),ERROR.TYPE(I7)=ERROR.TYPE(J7),IF(AND(NOT(ISERROR(I7)),NOT(ISERROR(J7))),AND(ISBLANK(I7)=ISBLANK(J7),I7=J7))),1,"ERR!")</f>
        <v>1</v>
      </c>
    </row>
    <row r="8" spans="1:11">
      <c r="A8" s="9" t="s">
        <v>8</v>
      </c>
      <c r="B8">
        <f ca="1">SheetB!name</f>
        <v>1</v>
      </c>
      <c r="C8">
        <v>1</v>
      </c>
      <c r="D8" s="39">
        <f>IF(IF(AND(ISERROR(B8),ISERROR(C8)),ERROR.TYPE(B8)=ERROR.TYPE(C8),IF(AND(NOT(ISERROR(B8)),NOT(ISERROR(C8))),AND(ISBLANK(B8)=ISBLANK(C8),B8=C8))),1,"ERR!")</f>
        <v>1</v>
      </c>
      <c r="H8" s="9" t="s">
        <v>24</v>
      </c>
      <c r="I8" s="9">
        <f ca="1">SUM(_xlnm.Print_Titles)</f>
        <v>6</v>
      </c>
      <c r="J8">
        <v>6</v>
      </c>
      <c r="K8" s="39">
        <f ca="1">IF(IF(AND(ISERROR(I8),ISERROR(J8)),ERROR.TYPE(I8)=ERROR.TYPE(J8),IF(AND(NOT(ISERROR(I8)),NOT(ISERROR(J8))),AND(ISBLANK(I8)=ISBLANK(J8),I8=J8))),1,"ERR!")</f>
        <v>1</v>
      </c>
    </row>
    <row r="9" spans="1:11">
      <c r="H9" s="9" t="s">
        <v>25</v>
      </c>
      <c r="I9" s="9">
        <f ca="1">SUM(_xlnm._FilterDatabase)</f>
        <v>7</v>
      </c>
      <c r="J9">
        <v>7</v>
      </c>
      <c r="K9" s="39">
        <f>IF(IF(AND(ISERROR(I9),ISERROR(J9)),ERROR.TYPE(I9)=ERROR.TYPE(J9),IF(AND(NOT(ISERROR(I9)),NOT(ISERROR(J9))),AND(ISBLANK(I9)=ISBLANK(J9),I9=J9))),1,"ERR!")</f>
        <v>1</v>
      </c>
    </row>
    <row r="10" spans="1:11" ht="15.75">
      <c r="A10" s="7" t="s">
        <v>10</v>
      </c>
      <c r="B10" s="7" t="s">
        <v>18</v>
      </c>
      <c r="C10" s="3"/>
      <c r="D10" s="8">
        <v>2</v>
      </c>
    </row>
    <row r="11" spans="1:11" ht="15.75">
      <c r="A11" s="4" t="s">
        <v>2</v>
      </c>
      <c r="B11" s="4" t="s">
        <v>3</v>
      </c>
      <c r="C11" s="4" t="s">
        <v>4</v>
      </c>
      <c r="D11" s="4" t="s">
        <v>5</v>
      </c>
      <c r="H11" s="7" t="s">
        <v>43</v>
      </c>
      <c r="I11" s="7"/>
      <c r="J11" s="3"/>
      <c r="K11" s="3"/>
    </row>
    <row r="12" spans="1:11">
      <c r="A12" s="9" t="s">
        <v>9</v>
      </c>
      <c r="B12">
        <f ca="1">[0]!name</f>
        <v>2</v>
      </c>
      <c r="C12">
        <v>2</v>
      </c>
      <c r="D12" s="39">
        <f>IF(IF(AND(ISERROR(B12),ISERROR(C12)),ERROR.TYPE(B12)=ERROR.TYPE(C12),IF(AND(NOT(ISERROR(B12)),NOT(ISERROR(C12))),AND(ISBLANK(B12)=ISBLANK(C12),B12=C12))),1,"ERR!")</f>
        <v>1</v>
      </c>
      <c r="H12" s="4" t="s">
        <v>2</v>
      </c>
      <c r="I12" s="4" t="s">
        <v>3</v>
      </c>
      <c r="J12" s="4" t="s">
        <v>4</v>
      </c>
      <c r="K12" s="4" t="s">
        <v>5</v>
      </c>
    </row>
    <row r="13" spans="1:11">
      <c r="A13" s="9"/>
      <c r="H13" s="9" t="s">
        <v>35</v>
      </c>
      <c r="I13" s="9">
        <f ca="1">SUM(SheetA!_xlnm.Print_Area)+AREAS(SheetA!_xlnm.Print_Area)</f>
        <v>20</v>
      </c>
      <c r="J13">
        <v>20</v>
      </c>
      <c r="K13" s="39">
        <f ca="1">IF(IF(AND(ISERROR(I13),ISERROR(J13)),ERROR.TYPE(I13)=ERROR.TYPE(J13),IF(AND(NOT(ISERROR(I13)),NOT(ISERROR(J13))),AND(ISBLANK(I13)=ISBLANK(J13),I13=J13))),1,"ERR!")</f>
        <v>1</v>
      </c>
    </row>
    <row r="14" spans="1:11" ht="15.75">
      <c r="A14" s="7" t="s">
        <v>15</v>
      </c>
      <c r="B14" s="3"/>
      <c r="C14" s="3"/>
      <c r="D14" s="3"/>
      <c r="H14" s="9" t="s">
        <v>36</v>
      </c>
      <c r="I14" s="9">
        <f ca="1">SUM(SheetA!_xlnm.Print_Titles)+AREAS(SheetA!_xlnm.Print_Titles)</f>
        <v>21</v>
      </c>
      <c r="J14">
        <v>21</v>
      </c>
      <c r="K14" s="39">
        <f ca="1">IF(IF(AND(ISERROR(I14),ISERROR(J14)),ERROR.TYPE(I14)=ERROR.TYPE(J14),IF(AND(NOT(ISERROR(I14)),NOT(ISERROR(J14))),AND(ISBLANK(I14)=ISBLANK(J14),I14=J14))),1,"ERR!")</f>
        <v>1</v>
      </c>
    </row>
    <row r="15" spans="1:11">
      <c r="A15" s="4" t="s">
        <v>2</v>
      </c>
      <c r="B15" s="4" t="s">
        <v>3</v>
      </c>
      <c r="C15" s="4" t="s">
        <v>4</v>
      </c>
      <c r="D15" s="4" t="s">
        <v>5</v>
      </c>
      <c r="H15" s="9" t="s">
        <v>37</v>
      </c>
      <c r="I15" s="9">
        <f ca="1">SUM(SheetA!_xlnm._FilterDatabase)</f>
        <v>22</v>
      </c>
      <c r="J15">
        <v>22</v>
      </c>
      <c r="K15" s="39">
        <f>IF(IF(AND(ISERROR(I15),ISERROR(J15)),ERROR.TYPE(I15)=ERROR.TYPE(J15),IF(AND(NOT(ISERROR(I15)),NOT(ISERROR(J15))),AND(ISBLANK(I15)=ISBLANK(J15),I15=J15))),1,"ERR!")</f>
        <v>1</v>
      </c>
    </row>
    <row r="16" spans="1:11">
      <c r="A16" s="9" t="s">
        <v>12</v>
      </c>
      <c r="B16">
        <f ca="1">SheetA!name</f>
        <v>3</v>
      </c>
      <c r="C16">
        <v>3</v>
      </c>
      <c r="D16" s="39">
        <f>IF(IF(AND(ISERROR(B16),ISERROR(C16)),ERROR.TYPE(B16)=ERROR.TYPE(C16),IF(AND(NOT(ISERROR(B16)),NOT(ISERROR(C16))),AND(ISBLANK(B16)=ISBLANK(C16),B16=C16))),1,"ERR!")</f>
        <v>1</v>
      </c>
      <c r="H16" s="9" t="s">
        <v>38</v>
      </c>
      <c r="I16" s="9">
        <f ca="1">SUM(SheetA!_xlnm.Criteria)</f>
        <v>3</v>
      </c>
      <c r="J16">
        <v>3</v>
      </c>
      <c r="K16" s="39">
        <f>IF(IF(AND(ISERROR(I16),ISERROR(J16)),ERROR.TYPE(I16)=ERROR.TYPE(J16),IF(AND(NOT(ISERROR(I16)),NOT(ISERROR(J16))),AND(ISBLANK(I16)=ISBLANK(J16),I16=J16))),1,"ERR!")</f>
        <v>1</v>
      </c>
    </row>
    <row r="17" spans="1:11">
      <c r="H17" s="9" t="s">
        <v>39</v>
      </c>
      <c r="I17" s="9">
        <f ca="1">COLUMNS(SheetA!_xlnm.Extract)</f>
        <v>2</v>
      </c>
      <c r="J17">
        <v>2</v>
      </c>
      <c r="K17" s="39">
        <f>IF(IF(AND(ISERROR(I17),ISERROR(J17)),ERROR.TYPE(I17)=ERROR.TYPE(J17),IF(AND(NOT(ISERROR(I17)),NOT(ISERROR(J17))),AND(ISBLANK(I17)=ISBLANK(J17),I17=J17))),1,"ERR!")</f>
        <v>1</v>
      </c>
    </row>
    <row r="18" spans="1:11" ht="15.75">
      <c r="A18" s="7" t="s">
        <v>60</v>
      </c>
      <c r="B18" s="3"/>
      <c r="C18" s="3"/>
      <c r="D18" s="3"/>
    </row>
    <row r="19" spans="1:11" ht="15.75">
      <c r="A19" s="4" t="s">
        <v>2</v>
      </c>
      <c r="B19" s="4" t="s">
        <v>3</v>
      </c>
      <c r="C19" s="4" t="s">
        <v>4</v>
      </c>
      <c r="D19" s="4" t="s">
        <v>5</v>
      </c>
      <c r="H19" s="7" t="s">
        <v>45</v>
      </c>
      <c r="I19" s="7" t="s">
        <v>18</v>
      </c>
      <c r="J19" s="3"/>
      <c r="K19" s="8">
        <v>23</v>
      </c>
    </row>
    <row r="20" spans="1:11">
      <c r="A20" s="9" t="s">
        <v>13</v>
      </c>
      <c r="B20">
        <f ca="1">globalname</f>
        <v>4</v>
      </c>
      <c r="C20">
        <v>4</v>
      </c>
      <c r="D20" s="39">
        <f>IF(IF(AND(ISERROR(B20),ISERROR(C20)),ERROR.TYPE(B20)=ERROR.TYPE(C20),IF(AND(NOT(ISERROR(B20)),NOT(ISERROR(C20))),AND(ISBLANK(B20)=ISBLANK(C20),B20=C20))),1,"ERR!")</f>
        <v>1</v>
      </c>
      <c r="H20" s="4" t="s">
        <v>2</v>
      </c>
      <c r="I20" s="4" t="s">
        <v>3</v>
      </c>
      <c r="J20" s="4" t="s">
        <v>4</v>
      </c>
      <c r="K20" s="4" t="s">
        <v>5</v>
      </c>
    </row>
    <row r="21" spans="1:11">
      <c r="A21" s="9" t="s">
        <v>14</v>
      </c>
      <c r="B21">
        <f ca="1">[0]!globalname</f>
        <v>4</v>
      </c>
      <c r="C21">
        <v>4</v>
      </c>
      <c r="D21" s="39">
        <f>IF(IF(AND(ISERROR(B21),ISERROR(C21)),ERROR.TYPE(B21)=ERROR.TYPE(C21),IF(AND(NOT(ISERROR(B21)),NOT(ISERROR(C21))),AND(ISBLANK(B21)=ISBLANK(C21),B21=C21))),1,"ERR!")</f>
        <v>1</v>
      </c>
      <c r="H21" s="9" t="s">
        <v>30</v>
      </c>
      <c r="I21" s="9">
        <f ca="1">SUM(_xlnm.Criteria)</f>
        <v>23</v>
      </c>
      <c r="J21">
        <v>23</v>
      </c>
      <c r="K21" s="39">
        <f>IF(IF(AND(ISERROR(I21),ISERROR(J21)),ERROR.TYPE(I21)=ERROR.TYPE(J21),IF(AND(NOT(ISERROR(I21)),NOT(ISERROR(J21))),AND(ISBLANK(I21)=ISBLANK(J21),I21=J21))),1,"ERR!")</f>
        <v>1</v>
      </c>
    </row>
    <row r="22" spans="1:11">
      <c r="H22" s="9" t="s">
        <v>46</v>
      </c>
      <c r="I22" s="9">
        <f ca="1">SUM([0]!_xlnm.Criteria)</f>
        <v>23</v>
      </c>
      <c r="J22">
        <v>23</v>
      </c>
      <c r="K22" s="39">
        <f>IF(IF(AND(ISERROR(I22),ISERROR(J22)),ERROR.TYPE(I22)=ERROR.TYPE(J22),IF(AND(NOT(ISERROR(I22)),NOT(ISERROR(J22))),AND(ISBLANK(I22)=ISBLANK(J22),I22=J22))),1,"ERR!")</f>
        <v>1</v>
      </c>
    </row>
    <row r="23" spans="1:11" ht="15.75">
      <c r="A23" s="7" t="s">
        <v>61</v>
      </c>
      <c r="B23" s="7" t="s">
        <v>18</v>
      </c>
      <c r="C23" s="3"/>
      <c r="D23" s="8">
        <v>21</v>
      </c>
    </row>
    <row r="24" spans="1:11">
      <c r="A24" s="4" t="s">
        <v>2</v>
      </c>
      <c r="B24" s="4" t="s">
        <v>3</v>
      </c>
      <c r="C24" s="4" t="s">
        <v>4</v>
      </c>
      <c r="D24" s="4" t="s">
        <v>5</v>
      </c>
    </row>
    <row r="25" spans="1:11">
      <c r="A25" s="9" t="s">
        <v>65</v>
      </c>
      <c r="B25">
        <f ca="1">__xlnm.Print_Area.1</f>
        <v>21</v>
      </c>
      <c r="C25">
        <v>21</v>
      </c>
      <c r="D25" s="39">
        <f>IF(IF(AND(ISERROR(B25),ISERROR(C25)),ERROR.TYPE(B25)=ERROR.TYPE(C25),IF(AND(NOT(ISERROR(B25)),NOT(ISERROR(C25))),AND(ISBLANK(B25)=ISBLANK(C25),B25=C25))),1,"ERR!")</f>
        <v>1</v>
      </c>
    </row>
    <row r="27" spans="1:11">
      <c r="A27" s="4" t="s">
        <v>20</v>
      </c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1:11">
      <c r="E28" s="11"/>
    </row>
    <row r="29" spans="1:11" ht="15" thickBot="1">
      <c r="E29" s="11">
        <v>1</v>
      </c>
      <c r="F29" s="17"/>
      <c r="G29" s="17"/>
      <c r="H29" s="17" t="s">
        <v>22</v>
      </c>
    </row>
    <row r="30" spans="1:11" ht="15" thickBot="1">
      <c r="A30" s="10"/>
      <c r="B30" s="10"/>
      <c r="C30" s="10"/>
      <c r="D30" s="10">
        <v>1</v>
      </c>
      <c r="E30" s="18">
        <v>1</v>
      </c>
      <c r="F30" s="10">
        <v>1</v>
      </c>
      <c r="G30" s="10"/>
      <c r="H30" s="10"/>
      <c r="I30" s="10"/>
      <c r="J30" s="10"/>
      <c r="K30" s="10"/>
    </row>
    <row r="31" spans="1:11" ht="15" thickBot="1">
      <c r="E31" s="11">
        <v>1</v>
      </c>
    </row>
    <row r="32" spans="1:11">
      <c r="E32" s="11"/>
      <c r="F32" s="12">
        <v>1</v>
      </c>
      <c r="G32" s="13">
        <v>1</v>
      </c>
      <c r="H32" s="16" t="s">
        <v>21</v>
      </c>
    </row>
    <row r="33" spans="5:8" ht="15" thickBot="1">
      <c r="E33" s="11"/>
      <c r="F33" s="14">
        <v>1</v>
      </c>
      <c r="G33" s="15">
        <v>2</v>
      </c>
      <c r="H33" s="16"/>
    </row>
    <row r="34" spans="5:8" ht="15" thickBot="1">
      <c r="E34" s="11"/>
    </row>
    <row r="35" spans="5:8">
      <c r="E35" s="11"/>
      <c r="F35" s="23" t="s">
        <v>26</v>
      </c>
      <c r="G35" s="24" t="s">
        <v>27</v>
      </c>
      <c r="H35" s="25" t="s">
        <v>28</v>
      </c>
    </row>
    <row r="36" spans="5:8">
      <c r="E36" s="11"/>
      <c r="F36" s="26">
        <v>1</v>
      </c>
      <c r="G36" s="27">
        <v>3</v>
      </c>
      <c r="H36" s="25"/>
    </row>
    <row r="37" spans="5:8" ht="15" thickBot="1">
      <c r="E37" s="11"/>
      <c r="F37" s="28">
        <v>2</v>
      </c>
      <c r="G37" s="29">
        <v>1</v>
      </c>
      <c r="H37" s="25"/>
    </row>
    <row r="38" spans="5:8">
      <c r="E38" s="11"/>
    </row>
  </sheetData>
  <autoFilter ref="F35:G37"/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8"/>
  <sheetViews>
    <sheetView workbookViewId="0"/>
  </sheetViews>
  <sheetFormatPr defaultRowHeight="14.25"/>
  <cols>
    <col min="1" max="1" width="35.625" customWidth="1"/>
    <col min="2" max="8" width="5.625" customWidth="1"/>
    <col min="9" max="9" width="45.625" customWidth="1"/>
    <col min="10" max="12" width="5.625" customWidth="1"/>
  </cols>
  <sheetData>
    <row r="1" spans="1:12" ht="23.25">
      <c r="A1" s="5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6" t="s">
        <v>11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7" t="s">
        <v>19</v>
      </c>
      <c r="B5" s="7" t="s">
        <v>18</v>
      </c>
      <c r="C5" s="3"/>
      <c r="D5" s="8">
        <v>3</v>
      </c>
      <c r="I5" s="7" t="s">
        <v>48</v>
      </c>
      <c r="J5" s="7"/>
      <c r="K5" s="3"/>
      <c r="L5" s="3"/>
    </row>
    <row r="6" spans="1:12">
      <c r="A6" s="4" t="s">
        <v>2</v>
      </c>
      <c r="B6" s="4" t="s">
        <v>3</v>
      </c>
      <c r="C6" s="4" t="s">
        <v>4</v>
      </c>
      <c r="D6" s="4" t="s">
        <v>5</v>
      </c>
      <c r="I6" s="4" t="s">
        <v>2</v>
      </c>
      <c r="J6" s="4" t="s">
        <v>3</v>
      </c>
      <c r="K6" s="4" t="s">
        <v>4</v>
      </c>
      <c r="L6" s="4" t="s">
        <v>5</v>
      </c>
    </row>
    <row r="7" spans="1:12">
      <c r="A7" s="9" t="s">
        <v>7</v>
      </c>
      <c r="B7">
        <f ca="1">name</f>
        <v>3</v>
      </c>
      <c r="C7">
        <v>3</v>
      </c>
      <c r="D7" s="39">
        <f>IF(IF(AND(ISERROR(B7),ISERROR(C7)),ERROR.TYPE(B7)=ERROR.TYPE(C7),IF(AND(NOT(ISERROR(B7)),NOT(ISERROR(C7))),AND(ISBLANK(B7)=ISBLANK(C7),B7=C7))),1,"ERR!")</f>
        <v>1</v>
      </c>
      <c r="I7" s="9" t="s">
        <v>33</v>
      </c>
      <c r="J7" s="9">
        <f ca="1">SUM(_xlnm.Print_Area)+AREAS(_xlnm.Print_Area)</f>
        <v>20</v>
      </c>
      <c r="K7">
        <v>20</v>
      </c>
      <c r="L7" s="39">
        <f ca="1">IF(IF(AND(ISERROR(J7),ISERROR(K7)),ERROR.TYPE(J7)=ERROR.TYPE(K7),IF(AND(NOT(ISERROR(J7)),NOT(ISERROR(K7))),AND(ISBLANK(J7)=ISBLANK(K7),J7=K7))),1,"ERR!")</f>
        <v>1</v>
      </c>
    </row>
    <row r="8" spans="1:12">
      <c r="A8" s="9" t="s">
        <v>12</v>
      </c>
      <c r="B8">
        <f ca="1">SheetA!name</f>
        <v>3</v>
      </c>
      <c r="C8">
        <v>3</v>
      </c>
      <c r="D8" s="39">
        <f>IF(IF(AND(ISERROR(B8),ISERROR(C8)),ERROR.TYPE(B8)=ERROR.TYPE(C8),IF(AND(NOT(ISERROR(B8)),NOT(ISERROR(C8))),AND(ISBLANK(B8)=ISBLANK(C8),B8=C8))),1,"ERR!")</f>
        <v>1</v>
      </c>
      <c r="I8" s="9" t="s">
        <v>34</v>
      </c>
      <c r="J8" s="9">
        <f ca="1">SUM(_xlnm.Print_Titles)+AREAS(_xlnm.Print_Titles)</f>
        <v>21</v>
      </c>
      <c r="K8">
        <v>21</v>
      </c>
      <c r="L8" s="39">
        <f ca="1">IF(IF(AND(ISERROR(J8),ISERROR(K8)),ERROR.TYPE(J8)=ERROR.TYPE(K8),IF(AND(NOT(ISERROR(J8)),NOT(ISERROR(K8))),AND(ISBLANK(J8)=ISBLANK(K8),J8=K8))),1,"ERR!")</f>
        <v>1</v>
      </c>
    </row>
    <row r="9" spans="1:12">
      <c r="I9" s="9" t="s">
        <v>25</v>
      </c>
      <c r="J9" s="9">
        <f ca="1">SUM(_xlnm._FilterDatabase)</f>
        <v>22</v>
      </c>
      <c r="K9">
        <v>22</v>
      </c>
      <c r="L9" s="39">
        <f>IF(IF(AND(ISERROR(J9),ISERROR(K9)),ERROR.TYPE(J9)=ERROR.TYPE(K9),IF(AND(NOT(ISERROR(J9)),NOT(ISERROR(K9))),AND(ISBLANK(J9)=ISBLANK(K9),J9=K9))),1,"ERR!")</f>
        <v>1</v>
      </c>
    </row>
    <row r="10" spans="1:12" ht="15.75">
      <c r="A10" s="7" t="s">
        <v>62</v>
      </c>
      <c r="B10" s="3"/>
      <c r="C10" s="3"/>
      <c r="D10" s="3"/>
      <c r="I10" s="9" t="s">
        <v>30</v>
      </c>
      <c r="J10" s="9">
        <f ca="1">SUM(_xlnm.Criteria)</f>
        <v>3</v>
      </c>
      <c r="K10">
        <v>3</v>
      </c>
      <c r="L10" s="39">
        <f>IF(IF(AND(ISERROR(J10),ISERROR(K10)),ERROR.TYPE(J10)=ERROR.TYPE(K10),IF(AND(NOT(ISERROR(J10)),NOT(ISERROR(K10))),AND(ISBLANK(J10)=ISBLANK(K10),J10=K10))),1,"ERR!")</f>
        <v>1</v>
      </c>
    </row>
    <row r="11" spans="1:12">
      <c r="A11" s="4" t="s">
        <v>2</v>
      </c>
      <c r="B11" s="4" t="s">
        <v>3</v>
      </c>
      <c r="C11" s="4" t="s">
        <v>4</v>
      </c>
      <c r="D11" s="4" t="s">
        <v>5</v>
      </c>
      <c r="I11" s="9" t="s">
        <v>31</v>
      </c>
      <c r="J11">
        <f ca="1">COLUMNS(_xlnm.Extract)</f>
        <v>2</v>
      </c>
      <c r="K11">
        <v>2</v>
      </c>
      <c r="L11" s="39">
        <f>IF(IF(AND(ISERROR(J11),ISERROR(K11)),ERROR.TYPE(J11)=ERROR.TYPE(K11),IF(AND(NOT(ISERROR(J11)),NOT(ISERROR(K11))),AND(ISBLANK(J11)=ISBLANK(K11),J11=K11))),1,"ERR!")</f>
        <v>1</v>
      </c>
    </row>
    <row r="12" spans="1:12">
      <c r="A12" s="9" t="s">
        <v>9</v>
      </c>
      <c r="B12">
        <f ca="1">[0]!name</f>
        <v>2</v>
      </c>
      <c r="C12">
        <v>2</v>
      </c>
      <c r="D12" s="39">
        <f>IF(IF(AND(ISERROR(B12),ISERROR(C12)),ERROR.TYPE(B12)=ERROR.TYPE(C12),IF(AND(NOT(ISERROR(B12)),NOT(ISERROR(C12))),AND(ISBLANK(B12)=ISBLANK(C12),B12=C12))),1,"ERR!")</f>
        <v>1</v>
      </c>
    </row>
    <row r="13" spans="1:12" ht="15.75">
      <c r="I13" s="7" t="s">
        <v>44</v>
      </c>
      <c r="J13" s="7"/>
      <c r="K13" s="3"/>
      <c r="L13" s="3"/>
    </row>
    <row r="14" spans="1:12" ht="15.75">
      <c r="A14" s="7" t="s">
        <v>16</v>
      </c>
      <c r="B14" s="3"/>
      <c r="C14" s="3"/>
      <c r="D14" s="3"/>
      <c r="I14" s="4" t="s">
        <v>2</v>
      </c>
      <c r="J14" s="4" t="s">
        <v>3</v>
      </c>
      <c r="K14" s="4" t="s">
        <v>4</v>
      </c>
      <c r="L14" s="4" t="s">
        <v>5</v>
      </c>
    </row>
    <row r="15" spans="1:12">
      <c r="A15" s="4" t="s">
        <v>2</v>
      </c>
      <c r="B15" s="4" t="s">
        <v>3</v>
      </c>
      <c r="C15" s="4" t="s">
        <v>4</v>
      </c>
      <c r="D15" s="4" t="s">
        <v>5</v>
      </c>
      <c r="I15" s="9" t="s">
        <v>40</v>
      </c>
      <c r="J15" s="9">
        <f ca="1">SUM(SheetB!_xlnm.Print_Area)</f>
        <v>5</v>
      </c>
      <c r="K15">
        <v>5</v>
      </c>
      <c r="L15" s="39">
        <f>IF(IF(AND(ISERROR(J15),ISERROR(K15)),ERROR.TYPE(J15)=ERROR.TYPE(K15),IF(AND(NOT(ISERROR(J15)),NOT(ISERROR(K15))),AND(ISBLANK(J15)=ISBLANK(K15),J15=K15))),1,"ERR!")</f>
        <v>1</v>
      </c>
    </row>
    <row r="16" spans="1:12">
      <c r="A16" s="9" t="s">
        <v>8</v>
      </c>
      <c r="B16">
        <f ca="1">SheetB!name</f>
        <v>1</v>
      </c>
      <c r="C16">
        <v>1</v>
      </c>
      <c r="D16" s="39">
        <f>IF(IF(AND(ISERROR(B16),ISERROR(C16)),ERROR.TYPE(B16)=ERROR.TYPE(C16),IF(AND(NOT(ISERROR(B16)),NOT(ISERROR(C16))),AND(ISBLANK(B16)=ISBLANK(C16),B16=C16))),1,"ERR!")</f>
        <v>1</v>
      </c>
      <c r="I16" s="9" t="s">
        <v>41</v>
      </c>
      <c r="J16" s="9">
        <f ca="1">SUM(SheetB!_xlnm.Print_Titles)</f>
        <v>6</v>
      </c>
      <c r="K16">
        <v>6</v>
      </c>
      <c r="L16" s="39">
        <f ca="1">IF(IF(AND(ISERROR(J16),ISERROR(K16)),ERROR.TYPE(J16)=ERROR.TYPE(K16),IF(AND(NOT(ISERROR(J16)),NOT(ISERROR(K16))),AND(ISBLANK(J16)=ISBLANK(K16),J16=K16))),1,"ERR!")</f>
        <v>1</v>
      </c>
    </row>
    <row r="17" spans="1:12">
      <c r="I17" s="9" t="s">
        <v>42</v>
      </c>
      <c r="J17" s="9">
        <f ca="1">SUM(SheetB!_xlnm._FilterDatabase)</f>
        <v>7</v>
      </c>
      <c r="K17">
        <v>7</v>
      </c>
      <c r="L17" s="39">
        <f>IF(IF(AND(ISERROR(J17),ISERROR(K17)),ERROR.TYPE(J17)=ERROR.TYPE(K17),IF(AND(NOT(ISERROR(J17)),NOT(ISERROR(K17))),AND(ISBLANK(J17)=ISBLANK(K17),J17=K17))),1,"ERR!")</f>
        <v>1</v>
      </c>
    </row>
    <row r="18" spans="1:12" ht="15.75">
      <c r="A18" s="7" t="s">
        <v>17</v>
      </c>
      <c r="B18" s="7" t="s">
        <v>18</v>
      </c>
      <c r="C18" s="3"/>
      <c r="D18" s="8">
        <v>4</v>
      </c>
    </row>
    <row r="19" spans="1:12" ht="15.75">
      <c r="A19" s="4" t="s">
        <v>2</v>
      </c>
      <c r="B19" s="4" t="s">
        <v>3</v>
      </c>
      <c r="C19" s="4" t="s">
        <v>4</v>
      </c>
      <c r="D19" s="4" t="s">
        <v>5</v>
      </c>
      <c r="I19" s="7" t="s">
        <v>47</v>
      </c>
      <c r="J19" s="7"/>
      <c r="K19" s="3"/>
      <c r="L19" s="3"/>
    </row>
    <row r="20" spans="1:12">
      <c r="A20" s="9" t="s">
        <v>13</v>
      </c>
      <c r="B20">
        <f ca="1">globalname</f>
        <v>4</v>
      </c>
      <c r="C20">
        <v>4</v>
      </c>
      <c r="D20" s="39">
        <f>IF(IF(AND(ISERROR(B20),ISERROR(C20)),ERROR.TYPE(B20)=ERROR.TYPE(C20),IF(AND(NOT(ISERROR(B20)),NOT(ISERROR(C20))),AND(ISBLANK(B20)=ISBLANK(C20),B20=C20))),1,"ERR!")</f>
        <v>1</v>
      </c>
      <c r="I20" s="4" t="s">
        <v>2</v>
      </c>
      <c r="J20" s="4" t="s">
        <v>3</v>
      </c>
      <c r="K20" s="4" t="s">
        <v>4</v>
      </c>
      <c r="L20" s="4" t="s">
        <v>5</v>
      </c>
    </row>
    <row r="21" spans="1:12">
      <c r="A21" s="9" t="s">
        <v>14</v>
      </c>
      <c r="B21">
        <f ca="1">[0]!globalname</f>
        <v>4</v>
      </c>
      <c r="C21">
        <v>4</v>
      </c>
      <c r="D21" s="39">
        <f>IF(IF(AND(ISERROR(B21),ISERROR(C21)),ERROR.TYPE(B21)=ERROR.TYPE(C21),IF(AND(NOT(ISERROR(B21)),NOT(ISERROR(C21))),AND(ISBLANK(B21)=ISBLANK(C21),B21=C21))),1,"ERR!")</f>
        <v>1</v>
      </c>
      <c r="I21" s="9" t="s">
        <v>30</v>
      </c>
      <c r="J21" s="9">
        <f ca="1">SUM(_xlnm.Criteria)</f>
        <v>3</v>
      </c>
      <c r="K21">
        <v>3</v>
      </c>
      <c r="L21" s="39">
        <f>IF(IF(AND(ISERROR(J21),ISERROR(K21)),ERROR.TYPE(J21)=ERROR.TYPE(K21),IF(AND(NOT(ISERROR(J21)),NOT(ISERROR(K21))),AND(ISBLANK(J21)=ISBLANK(K21),J21=K21))),1,"ERR!")</f>
        <v>1</v>
      </c>
    </row>
    <row r="22" spans="1:12">
      <c r="I22" s="9" t="s">
        <v>46</v>
      </c>
      <c r="J22" s="9">
        <f ca="1">SUM([0]!_xlnm.Criteria)</f>
        <v>23</v>
      </c>
      <c r="K22">
        <v>23</v>
      </c>
      <c r="L22" s="39">
        <f>IF(IF(AND(ISERROR(J22),ISERROR(K22)),ERROR.TYPE(J22)=ERROR.TYPE(K22),IF(AND(NOT(ISERROR(J22)),NOT(ISERROR(K22))),AND(ISBLANK(J22)=ISBLANK(K22),J22=K22))),1,"ERR!")</f>
        <v>1</v>
      </c>
    </row>
    <row r="23" spans="1:12" ht="15.75">
      <c r="A23" s="7" t="s">
        <v>63</v>
      </c>
      <c r="B23" s="7" t="s">
        <v>18</v>
      </c>
      <c r="C23" s="3"/>
      <c r="D23" s="8">
        <v>22</v>
      </c>
    </row>
    <row r="24" spans="1:12">
      <c r="A24" s="4" t="s">
        <v>2</v>
      </c>
      <c r="B24" s="4" t="s">
        <v>3</v>
      </c>
      <c r="C24" s="4" t="s">
        <v>4</v>
      </c>
      <c r="D24" s="4" t="s">
        <v>5</v>
      </c>
    </row>
    <row r="25" spans="1:12">
      <c r="A25" s="9" t="s">
        <v>66</v>
      </c>
      <c r="B25" s="9">
        <f ca="1">SheetA!__xlnm.Criteria</f>
        <v>22</v>
      </c>
      <c r="C25">
        <v>22</v>
      </c>
      <c r="D25" s="39">
        <f>IF(IF(AND(ISERROR(B25),ISERROR(C25)),ERROR.TYPE(B25)=ERROR.TYPE(C25),IF(AND(NOT(ISERROR(B25)),NOT(ISERROR(C25))),AND(ISBLANK(B25)=ISBLANK(C25),B25=C25))),1,"ERR!")</f>
        <v>1</v>
      </c>
    </row>
    <row r="26" spans="1:12">
      <c r="B26" s="9"/>
    </row>
    <row r="27" spans="1:12">
      <c r="A27" s="4" t="s">
        <v>20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1:12">
      <c r="E28" s="21"/>
      <c r="F28" s="22"/>
    </row>
    <row r="29" spans="1:12" ht="15" thickBot="1">
      <c r="E29" s="21">
        <v>1</v>
      </c>
      <c r="F29" s="22">
        <v>1</v>
      </c>
      <c r="G29" s="17"/>
      <c r="H29" s="17"/>
      <c r="I29" s="17" t="s">
        <v>22</v>
      </c>
    </row>
    <row r="30" spans="1:12">
      <c r="A30" s="19"/>
      <c r="B30" s="19"/>
      <c r="C30" s="19"/>
      <c r="D30" s="19">
        <v>1</v>
      </c>
      <c r="E30" s="18">
        <v>1</v>
      </c>
      <c r="F30" s="18">
        <v>1</v>
      </c>
      <c r="G30" s="19">
        <v>2</v>
      </c>
      <c r="H30" s="19"/>
      <c r="I30" s="19"/>
      <c r="J30" s="19"/>
      <c r="K30" s="19"/>
      <c r="L30" s="19"/>
    </row>
    <row r="31" spans="1:12" ht="15" thickBot="1">
      <c r="A31" s="20"/>
      <c r="B31" s="20"/>
      <c r="C31" s="20"/>
      <c r="D31" s="20">
        <v>1</v>
      </c>
      <c r="E31" s="18">
        <v>1</v>
      </c>
      <c r="F31" s="18">
        <v>1</v>
      </c>
      <c r="G31" s="20">
        <v>2</v>
      </c>
      <c r="H31" s="20"/>
      <c r="I31" s="20"/>
      <c r="J31" s="20"/>
      <c r="K31" s="20"/>
      <c r="L31" s="20"/>
    </row>
    <row r="32" spans="1:12" ht="15" thickBot="1">
      <c r="E32" s="21">
        <v>1</v>
      </c>
      <c r="F32" s="22">
        <v>2</v>
      </c>
    </row>
    <row r="33" spans="5:11">
      <c r="E33" s="21"/>
      <c r="F33" s="22"/>
      <c r="G33" s="12">
        <v>1</v>
      </c>
      <c r="H33" s="13">
        <v>1</v>
      </c>
      <c r="I33" s="16" t="s">
        <v>21</v>
      </c>
      <c r="J33" s="30">
        <v>1</v>
      </c>
      <c r="K33" s="13">
        <v>1</v>
      </c>
    </row>
    <row r="34" spans="5:11" ht="15" thickBot="1">
      <c r="E34" s="21"/>
      <c r="F34" s="22"/>
      <c r="G34" s="14">
        <v>1</v>
      </c>
      <c r="H34" s="15">
        <v>1</v>
      </c>
      <c r="I34" s="16"/>
      <c r="J34" s="31">
        <v>1</v>
      </c>
      <c r="K34" s="15">
        <v>1</v>
      </c>
    </row>
    <row r="35" spans="5:11" ht="15" thickBot="1">
      <c r="E35" s="21"/>
      <c r="F35" s="22"/>
      <c r="G35" s="16"/>
      <c r="H35" s="16"/>
      <c r="I35" s="16"/>
      <c r="J35" s="16"/>
      <c r="K35" s="16"/>
    </row>
    <row r="36" spans="5:11">
      <c r="E36" s="21"/>
      <c r="F36" s="22"/>
      <c r="G36" s="12">
        <v>1</v>
      </c>
      <c r="H36" s="13">
        <v>1</v>
      </c>
      <c r="I36" s="16"/>
      <c r="J36" s="30">
        <v>1</v>
      </c>
      <c r="K36" s="13">
        <v>1</v>
      </c>
    </row>
    <row r="37" spans="5:11" ht="15" thickBot="1">
      <c r="E37" s="21"/>
      <c r="F37" s="22"/>
      <c r="G37" s="14">
        <v>1</v>
      </c>
      <c r="H37" s="15">
        <v>1</v>
      </c>
      <c r="I37" s="16"/>
      <c r="J37" s="31">
        <v>1</v>
      </c>
      <c r="K37" s="15">
        <v>1</v>
      </c>
    </row>
    <row r="38" spans="5:11" ht="15" thickBot="1">
      <c r="E38" s="21"/>
      <c r="F38" s="22"/>
    </row>
    <row r="39" spans="5:11">
      <c r="E39" s="21"/>
      <c r="F39" s="22"/>
      <c r="G39" s="23" t="s">
        <v>26</v>
      </c>
      <c r="H39" s="24" t="s">
        <v>27</v>
      </c>
      <c r="I39" s="25" t="s">
        <v>28</v>
      </c>
    </row>
    <row r="40" spans="5:11">
      <c r="E40" s="21"/>
      <c r="F40" s="22"/>
      <c r="G40" s="26">
        <v>1</v>
      </c>
      <c r="H40" s="27">
        <v>4</v>
      </c>
      <c r="I40" s="25"/>
    </row>
    <row r="41" spans="5:11">
      <c r="E41" s="21"/>
      <c r="F41" s="22"/>
      <c r="G41" s="26">
        <v>2</v>
      </c>
      <c r="H41" s="27">
        <v>5</v>
      </c>
      <c r="I41" s="25"/>
    </row>
    <row r="42" spans="5:11" ht="15" thickBot="1">
      <c r="E42" s="21"/>
      <c r="F42" s="22"/>
      <c r="G42" s="28">
        <v>3</v>
      </c>
      <c r="H42" s="29">
        <v>7</v>
      </c>
      <c r="I42" s="25"/>
    </row>
    <row r="43" spans="5:11" ht="15" thickBot="1">
      <c r="E43" s="21"/>
      <c r="F43" s="22"/>
    </row>
    <row r="44" spans="5:11">
      <c r="E44" s="21"/>
      <c r="F44" s="22"/>
      <c r="G44" s="38"/>
      <c r="H44" s="32" t="s">
        <v>26</v>
      </c>
      <c r="I44" s="37" t="s">
        <v>29</v>
      </c>
    </row>
    <row r="45" spans="5:11" ht="15" thickBot="1">
      <c r="E45" s="21"/>
      <c r="F45" s="22"/>
      <c r="G45" s="38"/>
      <c r="H45" s="33">
        <v>3</v>
      </c>
      <c r="I45" s="25"/>
    </row>
    <row r="46" spans="5:11" ht="15" thickBot="1">
      <c r="E46" s="21"/>
      <c r="F46" s="22"/>
    </row>
    <row r="47" spans="5:11" ht="15" thickBot="1">
      <c r="E47" s="21"/>
      <c r="F47" s="22"/>
      <c r="G47" s="34" t="s">
        <v>26</v>
      </c>
      <c r="H47" s="35" t="s">
        <v>27</v>
      </c>
      <c r="I47" s="25" t="s">
        <v>32</v>
      </c>
    </row>
    <row r="48" spans="5:11">
      <c r="E48" s="21"/>
      <c r="F48" s="22"/>
      <c r="G48" s="36">
        <v>3</v>
      </c>
      <c r="H48" s="36">
        <v>7</v>
      </c>
    </row>
  </sheetData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2"/>
  <sheetViews>
    <sheetView workbookViewId="0"/>
  </sheetViews>
  <sheetFormatPr defaultRowHeight="14.25"/>
  <cols>
    <col min="1" max="1" width="40.625" customWidth="1"/>
    <col min="2" max="3" width="8.625" customWidth="1"/>
    <col min="4" max="5" width="5.625" customWidth="1"/>
    <col min="6" max="6" width="40.625" customWidth="1"/>
    <col min="7" max="11" width="5.625" customWidth="1"/>
  </cols>
  <sheetData>
    <row r="1" spans="1:11" ht="23.2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3" spans="1:11" ht="19.5">
      <c r="A3" s="6" t="s">
        <v>54</v>
      </c>
      <c r="B3" s="6"/>
      <c r="C3" s="6"/>
      <c r="D3" s="6"/>
      <c r="E3" s="6"/>
      <c r="F3" s="6"/>
      <c r="G3" s="6"/>
      <c r="H3" s="6"/>
      <c r="I3" s="6"/>
      <c r="J3" s="6"/>
      <c r="K3" s="6"/>
    </row>
    <row r="5" spans="1:11" ht="15.75">
      <c r="A5" s="7" t="s">
        <v>55</v>
      </c>
      <c r="B5" s="7"/>
      <c r="C5" s="7"/>
      <c r="D5" s="7"/>
      <c r="F5" s="7" t="s">
        <v>70</v>
      </c>
      <c r="G5" s="7"/>
      <c r="H5" s="7"/>
      <c r="I5" s="7"/>
      <c r="J5" s="7"/>
      <c r="K5" s="7"/>
    </row>
    <row r="6" spans="1:11">
      <c r="A6" s="4" t="s">
        <v>2</v>
      </c>
      <c r="B6" s="4" t="s">
        <v>3</v>
      </c>
      <c r="C6" s="4" t="s">
        <v>4</v>
      </c>
      <c r="D6" s="4" t="s">
        <v>5</v>
      </c>
      <c r="F6" s="4" t="s">
        <v>2</v>
      </c>
      <c r="G6" s="4"/>
      <c r="H6" s="4" t="s">
        <v>3</v>
      </c>
      <c r="I6" s="4"/>
      <c r="J6" s="4" t="s">
        <v>4</v>
      </c>
      <c r="K6" s="4" t="s">
        <v>5</v>
      </c>
    </row>
    <row r="7" spans="1:11">
      <c r="A7" s="9" t="s">
        <v>56</v>
      </c>
      <c r="B7" s="9" t="e">
        <f>my_name</f>
        <v>#NAME?</v>
      </c>
      <c r="C7" t="e">
        <v>#NAME?</v>
      </c>
      <c r="D7" s="39">
        <f>IF(IF(AND(ISERROR(B7),ISERROR(C7)),ERROR.TYPE(B7)=ERROR.TYPE(C7),IF(AND(NOT(ISERROR(B7)),NOT(ISERROR(C7))),AND(ISBLANK(B7)=ISBLANK(C7),B7=C7))),1,"ERR!")</f>
        <v>1</v>
      </c>
      <c r="F7" s="9" t="s">
        <v>71</v>
      </c>
      <c r="G7">
        <v>1</v>
      </c>
      <c r="H7">
        <f ca="1">relname1</f>
        <v>1</v>
      </c>
      <c r="I7">
        <v>2</v>
      </c>
      <c r="J7">
        <v>1</v>
      </c>
      <c r="K7" s="39">
        <f t="shared" ref="K7:K14" si="0">IF(IF(AND(ISERROR(H7),ISERROR(J7)),ERROR.TYPE(H7)=ERROR.TYPE(J7),IF(AND(NOT(ISERROR(H7)),NOT(ISERROR(J7))),AND(ISBLANK(H7)=ISBLANK(J7),H7=J7))),1,"ERR!")</f>
        <v>1</v>
      </c>
    </row>
    <row r="8" spans="1:11">
      <c r="A8" s="9" t="s">
        <v>57</v>
      </c>
      <c r="B8" s="9" t="e">
        <f ca="1">[0]!my_name</f>
        <v>#NAME?</v>
      </c>
      <c r="C8" t="e">
        <v>#NAME?</v>
      </c>
      <c r="D8" s="39">
        <f>IF(IF(AND(ISERROR(B8),ISERROR(C8)),ERROR.TYPE(B8)=ERROR.TYPE(C8),IF(AND(NOT(ISERROR(B8)),NOT(ISERROR(C8))),AND(ISBLANK(B8)=ISBLANK(C8),B8=C8))),1,"ERR!")</f>
        <v>1</v>
      </c>
      <c r="F8" s="9" t="s">
        <v>72</v>
      </c>
      <c r="G8">
        <v>3</v>
      </c>
      <c r="H8">
        <f ca="1">relname2</f>
        <v>4</v>
      </c>
      <c r="I8">
        <v>4</v>
      </c>
      <c r="J8">
        <v>4</v>
      </c>
      <c r="K8" s="39">
        <f t="shared" si="0"/>
        <v>1</v>
      </c>
    </row>
    <row r="9" spans="1:11">
      <c r="A9" s="9" t="s">
        <v>58</v>
      </c>
      <c r="B9" s="9" t="e">
        <f ca="1">SheetB!my_name</f>
        <v>#NAME?</v>
      </c>
      <c r="C9" t="e">
        <v>#NAME?</v>
      </c>
      <c r="D9" s="39">
        <f>IF(IF(AND(ISERROR(B9),ISERROR(C9)),ERROR.TYPE(B9)=ERROR.TYPE(C9),IF(AND(NOT(ISERROR(B9)),NOT(ISERROR(C9))),AND(ISBLANK(B9)=ISBLANK(C9),B9=C9))),1,"ERR!")</f>
        <v>1</v>
      </c>
      <c r="F9" s="9" t="s">
        <v>73</v>
      </c>
      <c r="G9">
        <v>5</v>
      </c>
      <c r="H9">
        <f ca="1">relname3</f>
        <v>7</v>
      </c>
      <c r="I9">
        <v>6</v>
      </c>
      <c r="J9">
        <v>7</v>
      </c>
      <c r="K9" s="39">
        <f t="shared" si="0"/>
        <v>1</v>
      </c>
    </row>
    <row r="10" spans="1:11">
      <c r="A10" s="9" t="s">
        <v>59</v>
      </c>
      <c r="B10" s="9" t="e">
        <f ca="1">SheetA!my_name</f>
        <v>#NAME?</v>
      </c>
      <c r="C10" t="e">
        <v>#NAME?</v>
      </c>
      <c r="D10" s="39">
        <f>IF(IF(AND(ISERROR(B10),ISERROR(C10)),ERROR.TYPE(B10)=ERROR.TYPE(C10),IF(AND(NOT(ISERROR(B10)),NOT(ISERROR(C10))),AND(ISBLANK(B10)=ISBLANK(C10),B10=C10))),1,"ERR!")</f>
        <v>1</v>
      </c>
      <c r="F10" s="9" t="s">
        <v>74</v>
      </c>
      <c r="G10">
        <v>7</v>
      </c>
      <c r="H10">
        <f ca="1">relname4</f>
        <v>6</v>
      </c>
      <c r="I10">
        <v>8</v>
      </c>
      <c r="J10">
        <v>6</v>
      </c>
      <c r="K10" s="39">
        <f t="shared" si="0"/>
        <v>1</v>
      </c>
    </row>
    <row r="11" spans="1:11">
      <c r="F11" s="9" t="s">
        <v>75</v>
      </c>
      <c r="H11">
        <f>SUM(complexname1)</f>
        <v>10</v>
      </c>
      <c r="J11">
        <v>10</v>
      </c>
      <c r="K11" s="39">
        <f t="shared" si="0"/>
        <v>1</v>
      </c>
    </row>
    <row r="12" spans="1:11" ht="15.75">
      <c r="A12" s="7" t="s">
        <v>64</v>
      </c>
      <c r="B12" s="7"/>
      <c r="C12" s="7"/>
      <c r="D12" s="7"/>
      <c r="F12" s="9" t="s">
        <v>76</v>
      </c>
      <c r="G12">
        <v>9</v>
      </c>
      <c r="H12">
        <f ca="1">complexname2</f>
        <v>11</v>
      </c>
      <c r="J12">
        <v>11</v>
      </c>
      <c r="K12" s="39">
        <f t="shared" ca="1" si="0"/>
        <v>1</v>
      </c>
    </row>
    <row r="13" spans="1:11">
      <c r="A13" s="4" t="s">
        <v>2</v>
      </c>
      <c r="B13" s="4" t="s">
        <v>3</v>
      </c>
      <c r="C13" s="4" t="s">
        <v>4</v>
      </c>
      <c r="D13" s="4" t="s">
        <v>5</v>
      </c>
      <c r="F13" s="9" t="s">
        <v>77</v>
      </c>
      <c r="G13">
        <v>12</v>
      </c>
      <c r="H13">
        <f>sheetrelname1</f>
        <v>12</v>
      </c>
      <c r="J13">
        <v>12</v>
      </c>
      <c r="K13" s="39">
        <f t="shared" si="0"/>
        <v>1</v>
      </c>
    </row>
    <row r="14" spans="1:11">
      <c r="A14" s="9" t="s">
        <v>50</v>
      </c>
      <c r="B14" s="9" t="e">
        <f ca="1">my_macro(1)</f>
        <v>#NAME?</v>
      </c>
      <c r="C14" t="e">
        <v>#NAME?</v>
      </c>
      <c r="D14" s="39">
        <f ca="1">IF(IF(AND(ISERROR(B14),ISERROR(C14)),ERROR.TYPE(B14)=ERROR.TYPE(C14),IF(AND(NOT(ISERROR(B14)),NOT(ISERROR(C14))),AND(ISBLANK(B14)=ISBLANK(C14),B14=C14))),1,"ERR!")</f>
        <v>1</v>
      </c>
      <c r="F14" s="9" t="s">
        <v>78</v>
      </c>
      <c r="G14">
        <v>13</v>
      </c>
      <c r="H14">
        <f>sheetrelname2</f>
        <v>13</v>
      </c>
      <c r="I14">
        <v>14</v>
      </c>
      <c r="J14">
        <v>13</v>
      </c>
      <c r="K14" s="39">
        <f t="shared" si="0"/>
        <v>1</v>
      </c>
    </row>
    <row r="15" spans="1:11">
      <c r="A15" s="9" t="s">
        <v>51</v>
      </c>
      <c r="B15" s="9" t="e">
        <f ca="1">[0]!my_macro(2)</f>
        <v>#NAME?</v>
      </c>
      <c r="C15" t="e">
        <v>#NAME?</v>
      </c>
      <c r="D15" s="39">
        <f ca="1">IF(IF(AND(ISERROR(B15),ISERROR(C15)),ERROR.TYPE(B15)=ERROR.TYPE(C15),IF(AND(NOT(ISERROR(B15)),NOT(ISERROR(C15))),AND(ISBLANK(B15)=ISBLANK(C15),B15=C15))),1,"ERR!")</f>
        <v>1</v>
      </c>
    </row>
    <row r="16" spans="1:11">
      <c r="A16" s="9" t="s">
        <v>52</v>
      </c>
      <c r="B16" s="9" t="e">
        <f ca="1">SheetB!my_macro(3)</f>
        <v>#NAME?</v>
      </c>
      <c r="C16" t="e">
        <v>#NAME?</v>
      </c>
      <c r="D16" s="39">
        <f ca="1">IF(IF(AND(ISERROR(B16),ISERROR(C16)),ERROR.TYPE(B16)=ERROR.TYPE(C16),IF(AND(NOT(ISERROR(B16)),NOT(ISERROR(C16))),AND(ISBLANK(B16)=ISBLANK(C16),B16=C16))),1,"ERR!")</f>
        <v>1</v>
      </c>
    </row>
    <row r="17" spans="1:4">
      <c r="A17" s="9" t="s">
        <v>53</v>
      </c>
      <c r="B17" s="9" t="e">
        <f ca="1">SheetA!my_macro(4)</f>
        <v>#NAME?</v>
      </c>
      <c r="C17" t="e">
        <v>#NAME?</v>
      </c>
      <c r="D17" s="39">
        <f ca="1">IF(IF(AND(ISERROR(B17),ISERROR(C17)),ERROR.TYPE(B17)=ERROR.TYPE(C17),IF(AND(NOT(ISERROR(B17)),NOT(ISERROR(C17))),AND(ISBLANK(B17)=ISBLANK(C17),B17=C17))),1,"ERR!")</f>
        <v>1</v>
      </c>
    </row>
    <row r="19" spans="1:4" ht="15.75">
      <c r="A19" s="3" t="s">
        <v>67</v>
      </c>
      <c r="B19" s="3"/>
      <c r="C19" s="3"/>
      <c r="D19" s="3"/>
    </row>
    <row r="20" spans="1:4">
      <c r="A20" s="4" t="s">
        <v>2</v>
      </c>
      <c r="B20" s="4" t="s">
        <v>3</v>
      </c>
      <c r="C20" s="4" t="s">
        <v>4</v>
      </c>
      <c r="D20" s="4" t="s">
        <v>5</v>
      </c>
    </row>
    <row r="21" spans="1:4">
      <c r="A21" s="9" t="s">
        <v>68</v>
      </c>
      <c r="B21" t="b">
        <f ca="1">macro1</f>
        <v>1</v>
      </c>
      <c r="C21" t="b">
        <v>0</v>
      </c>
      <c r="D21" s="39" t="str">
        <f>IF(IF(AND(ISERROR(B21),ISERROR(C21)),ERROR.TYPE(B21)=ERROR.TYPE(C21),IF(AND(NOT(ISERROR(B21)),NOT(ISERROR(C21))),AND(ISBLANK(B21)=ISBLANK(C21),B21=C21))),1,"ERR!")</f>
        <v>ERR!</v>
      </c>
    </row>
    <row r="22" spans="1:4">
      <c r="A22" s="9" t="s">
        <v>69</v>
      </c>
      <c r="B22">
        <f ca="1">macro2(1)</f>
        <v>2</v>
      </c>
      <c r="C22">
        <v>2</v>
      </c>
      <c r="D22" s="39">
        <f>IF(IF(AND(ISERROR(B22),ISERROR(C22)),ERROR.TYPE(B22)=ERROR.TYPE(C22),IF(AND(NOT(ISERROR(B22)),NOT(ISERROR(C22))),AND(ISBLANK(B22)=ISBLANK(C22),B22=C22))),1,"ERR!")</f>
        <v>1</v>
      </c>
    </row>
  </sheetData>
  <phoneticPr fontId="5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3</vt:i4>
      </vt:variant>
      <vt:variant>
        <vt:lpstr>Excel 4.0 Macros</vt:lpstr>
      </vt:variant>
      <vt:variant>
        <vt:i4>1</vt:i4>
      </vt:variant>
      <vt:variant>
        <vt:lpstr>Named Ranges</vt:lpstr>
      </vt:variant>
      <vt:variant>
        <vt:i4>17</vt:i4>
      </vt:variant>
    </vt:vector>
  </HeadingPairs>
  <TitlesOfParts>
    <vt:vector size="21" baseType="lpstr">
      <vt:lpstr>SheetB</vt:lpstr>
      <vt:lpstr>SheetA</vt:lpstr>
      <vt:lpstr>SheetC</vt:lpstr>
      <vt:lpstr>Macro1</vt:lpstr>
      <vt:lpstr>SheetA!_xlnm.Criteria</vt:lpstr>
      <vt:lpstr>_xlnm.Print_Area.1</vt:lpstr>
      <vt:lpstr>SheetA!Criteria</vt:lpstr>
      <vt:lpstr>Criteria</vt:lpstr>
      <vt:lpstr>SheetA!Extract</vt:lpstr>
      <vt:lpstr>globalname</vt:lpstr>
      <vt:lpstr>SheetA!name</vt:lpstr>
      <vt:lpstr>SheetB!name</vt:lpstr>
      <vt:lpstr>name</vt:lpstr>
      <vt:lpstr>SheetA!Print_Area</vt:lpstr>
      <vt:lpstr>SheetB!Print_Area</vt:lpstr>
      <vt:lpstr>SheetA!Print_Titles</vt:lpstr>
      <vt:lpstr>SheetB!Print_Titles</vt:lpstr>
      <vt:lpstr>relname1</vt:lpstr>
      <vt:lpstr>relname2</vt:lpstr>
      <vt:lpstr>relname3</vt:lpstr>
      <vt:lpstr>relname4</vt:lpstr>
    </vt:vector>
  </TitlesOfParts>
  <Company>Sun Microsystems GmbH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dr104026</dc:creator>
  <cp:lastModifiedBy>dr104026</cp:lastModifiedBy>
  <dcterms:created xsi:type="dcterms:W3CDTF">2007-07-24T14:20:04Z</dcterms:created>
  <dcterms:modified xsi:type="dcterms:W3CDTF">2007-12-13T10:37:37Z</dcterms:modified>
</cp:coreProperties>
</file>